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alingcouncil-my.sharepoint.com/personal/dpollard_ealing_gov_uk/Documents/Desktop/"/>
    </mc:Choice>
  </mc:AlternateContent>
  <xr:revisionPtr revIDLastSave="0" documentId="8_{46CF47EA-E207-4EB6-AC96-327100EAC5D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" i="1" l="1"/>
  <c r="F5" i="1" l="1"/>
  <c r="C4" i="1"/>
  <c r="D4" i="1" s="1"/>
  <c r="E4" i="1" s="1"/>
  <c r="F4" i="1" s="1"/>
  <c r="G4" i="1" s="1"/>
  <c r="H4" i="1" s="1"/>
  <c r="I4" i="1" s="1"/>
  <c r="J4" i="1" s="1"/>
  <c r="K4" i="1" s="1"/>
  <c r="L4" i="1" s="1"/>
  <c r="M4" i="1" s="1"/>
  <c r="G5" i="1" l="1"/>
  <c r="H5" i="1" l="1"/>
  <c r="I5" i="1" l="1"/>
  <c r="J5" i="1" l="1"/>
  <c r="K5" i="1" l="1"/>
  <c r="L5" i="1" s="1"/>
  <c r="M5" i="1" l="1"/>
</calcChain>
</file>

<file path=xl/sharedStrings.xml><?xml version="1.0" encoding="utf-8"?>
<sst xmlns="http://schemas.openxmlformats.org/spreadsheetml/2006/main" count="13" uniqueCount="12">
  <si>
    <t>Closedown Dates</t>
  </si>
  <si>
    <t>Pay Date</t>
  </si>
  <si>
    <t>Closedown for new starters and new/additional positions to be actioned by the Recruitment and HR Administration Teams</t>
  </si>
  <si>
    <t>Closedown for Contractual Changes via People Manager</t>
  </si>
  <si>
    <t>Closedown for Expenses and Mileage Claim Approvals</t>
  </si>
  <si>
    <r>
      <t xml:space="preserve">Additional Hours Report To Schools </t>
    </r>
    <r>
      <rPr>
        <sz val="10"/>
        <rFont val="Arial Unicode MS"/>
      </rPr>
      <t>3 days</t>
    </r>
    <r>
      <rPr>
        <sz val="15"/>
        <rFont val="Arial Unicode MS"/>
        <family val="2"/>
      </rPr>
      <t xml:space="preserve"> </t>
    </r>
  </si>
  <si>
    <t>To be reviewed by close of business</t>
  </si>
  <si>
    <r>
      <t xml:space="preserve">Pre Pay Day Reports To Schools </t>
    </r>
    <r>
      <rPr>
        <sz val="9"/>
        <rFont val="Arial Unicode MS"/>
      </rPr>
      <t>3 days</t>
    </r>
    <r>
      <rPr>
        <sz val="15"/>
        <rFont val="Arial Unicode MS"/>
        <family val="2"/>
      </rPr>
      <t xml:space="preserve"> </t>
    </r>
  </si>
  <si>
    <t>The dates highlighted in yellow denote school holiday periods.  Please note that where closedown dates fall within a school holiday period, all changes and paperwork must be completed/submitted/entered prior to going on leave.</t>
  </si>
  <si>
    <t xml:space="preserve">Closedown for Schools Temporary Input </t>
  </si>
  <si>
    <t>17/11/20205</t>
  </si>
  <si>
    <t>Closedown for New Starters from Ops, Recruitment and Pensions and instruction for current month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</si>
</sst>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9">
    <font>
      <sz val="10"/>
      <name val="Arial"/>
    </font>
    <font>
      <sz val="15"/>
      <name val="Arial Unicode MS"/>
      <family val="2"/>
    </font>
    <font>
      <b/>
      <sz val="15"/>
      <name val="Arial Unicode MS"/>
      <family val="2"/>
    </font>
    <font>
      <sz val="15"/>
      <name val="Arial"/>
      <family val="2"/>
    </font>
    <font>
      <b/>
      <i/>
      <sz val="15"/>
      <name val="Arial Unicode MS"/>
      <family val="2"/>
    </font>
    <font>
      <b/>
      <i/>
      <sz val="15"/>
      <name val="Arial"/>
      <family val="2"/>
    </font>
    <font>
      <sz val="9"/>
      <name val="Arial Unicode MS"/>
    </font>
    <font>
      <sz val="10"/>
      <name val="Arial Unicode MS"/>
    </font>
    <font>
      <sz val="15"/>
      <color rgb="FFFF0000"/>
      <name val="Arial Unicode MS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17" fontId="2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3" borderId="1" xfId="0" applyFont="1" applyFill="1" applyBorder="1"/>
    <xf numFmtId="164" fontId="1" fillId="3" borderId="1" xfId="0" applyNumberFormat="1" applyFont="1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wrapText="1"/>
    </xf>
    <xf numFmtId="14" fontId="1" fillId="3" borderId="3" xfId="0" applyNumberFormat="1" applyFont="1" applyFill="1" applyBorder="1" applyAlignment="1">
      <alignment horizontal="center"/>
    </xf>
    <xf numFmtId="14" fontId="1" fillId="3" borderId="1" xfId="0" applyNumberFormat="1" applyFont="1" applyFill="1" applyBorder="1" applyAlignment="1">
      <alignment horizontal="center"/>
    </xf>
    <xf numFmtId="14" fontId="1" fillId="3" borderId="3" xfId="0" applyNumberFormat="1" applyFont="1" applyFill="1" applyBorder="1" applyAlignment="1">
      <alignment horizontal="center" wrapText="1"/>
    </xf>
    <xf numFmtId="0" fontId="1" fillId="0" borderId="0" xfId="0" applyFont="1" applyAlignment="1">
      <alignment wrapText="1"/>
    </xf>
    <xf numFmtId="164" fontId="1" fillId="0" borderId="0" xfId="0" applyNumberFormat="1" applyFont="1"/>
    <xf numFmtId="0" fontId="8" fillId="0" borderId="0" xfId="0" applyFont="1"/>
    <xf numFmtId="14" fontId="1" fillId="5" borderId="1" xfId="0" applyNumberFormat="1" applyFont="1" applyFill="1" applyBorder="1" applyAlignment="1">
      <alignment horizontal="center"/>
    </xf>
    <xf numFmtId="14" fontId="1" fillId="5" borderId="3" xfId="0" applyNumberFormat="1" applyFont="1" applyFill="1" applyBorder="1" applyAlignment="1">
      <alignment horizontal="center" wrapText="1"/>
    </xf>
    <xf numFmtId="164" fontId="1" fillId="5" borderId="3" xfId="0" applyNumberFormat="1" applyFont="1" applyFill="1" applyBorder="1" applyAlignment="1">
      <alignment horizontal="center"/>
    </xf>
    <xf numFmtId="14" fontId="1" fillId="5" borderId="3" xfId="0" applyNumberFormat="1" applyFont="1" applyFill="1" applyBorder="1" applyAlignment="1">
      <alignment horizontal="center"/>
    </xf>
    <xf numFmtId="164" fontId="1" fillId="5" borderId="1" xfId="0" applyNumberFormat="1" applyFont="1" applyFill="1" applyBorder="1" applyAlignment="1">
      <alignment horizontal="center"/>
    </xf>
    <xf numFmtId="0" fontId="4" fillId="0" borderId="0" xfId="0" applyFont="1" applyAlignment="1">
      <alignment wrapText="1"/>
    </xf>
    <xf numFmtId="0" fontId="5" fillId="0" borderId="0" xfId="0" applyFon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E1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3"/>
  <sheetViews>
    <sheetView tabSelected="1" workbookViewId="0">
      <selection activeCell="I19" sqref="I19"/>
    </sheetView>
  </sheetViews>
  <sheetFormatPr defaultColWidth="9.140625" defaultRowHeight="20.25" customHeight="1"/>
  <cols>
    <col min="1" max="1" width="60" style="1" customWidth="1"/>
    <col min="2" max="3" width="15.85546875" style="1" customWidth="1"/>
    <col min="4" max="4" width="15.7109375" style="1" bestFit="1" customWidth="1"/>
    <col min="5" max="7" width="15.85546875" style="1" customWidth="1"/>
    <col min="8" max="13" width="15.85546875" style="1" bestFit="1" customWidth="1"/>
    <col min="14" max="16384" width="9.140625" style="1"/>
  </cols>
  <sheetData>
    <row r="1" spans="1:13" ht="23.1" customHeight="1"/>
    <row r="2" spans="1:13" ht="23.1" customHeight="1">
      <c r="A2" s="2" t="s">
        <v>0</v>
      </c>
    </row>
    <row r="3" spans="1:13" ht="23.1" customHeight="1">
      <c r="J3" s="3"/>
    </row>
    <row r="4" spans="1:13" s="6" customFormat="1" ht="23.1" customHeight="1">
      <c r="A4" s="4"/>
      <c r="B4" s="5">
        <v>45748</v>
      </c>
      <c r="C4" s="5">
        <f t="shared" ref="C4:J4" si="0">B4+31</f>
        <v>45779</v>
      </c>
      <c r="D4" s="5">
        <f t="shared" si="0"/>
        <v>45810</v>
      </c>
      <c r="E4" s="5">
        <f t="shared" si="0"/>
        <v>45841</v>
      </c>
      <c r="F4" s="5">
        <f t="shared" si="0"/>
        <v>45872</v>
      </c>
      <c r="G4" s="5">
        <f t="shared" si="0"/>
        <v>45903</v>
      </c>
      <c r="H4" s="5">
        <f t="shared" si="0"/>
        <v>45934</v>
      </c>
      <c r="I4" s="5">
        <f t="shared" si="0"/>
        <v>45965</v>
      </c>
      <c r="J4" s="5">
        <f t="shared" si="0"/>
        <v>45996</v>
      </c>
      <c r="K4" s="5">
        <f>J4+31</f>
        <v>46027</v>
      </c>
      <c r="L4" s="5">
        <f>K4+31</f>
        <v>46058</v>
      </c>
      <c r="M4" s="5">
        <f>L4+31</f>
        <v>46089</v>
      </c>
    </row>
    <row r="5" spans="1:13" ht="23.1" customHeight="1">
      <c r="A5" s="7" t="s">
        <v>1</v>
      </c>
      <c r="B5" s="8">
        <v>45772</v>
      </c>
      <c r="C5" s="8">
        <v>45800</v>
      </c>
      <c r="D5" s="8">
        <v>45834</v>
      </c>
      <c r="E5" s="8">
        <f>D5+29</f>
        <v>45863</v>
      </c>
      <c r="F5" s="23">
        <f>E5+32</f>
        <v>45895</v>
      </c>
      <c r="G5" s="8">
        <f>F5+31</f>
        <v>45926</v>
      </c>
      <c r="H5" s="23">
        <f>G5+28</f>
        <v>45954</v>
      </c>
      <c r="I5" s="8">
        <f>H5+33</f>
        <v>45987</v>
      </c>
      <c r="J5" s="23">
        <f>I5+27</f>
        <v>46014</v>
      </c>
      <c r="K5" s="8">
        <f>J5+34</f>
        <v>46048</v>
      </c>
      <c r="L5" s="8">
        <f>K5+31</f>
        <v>46079</v>
      </c>
      <c r="M5" s="8">
        <f>L5+28</f>
        <v>46107</v>
      </c>
    </row>
    <row r="6" spans="1:13" ht="22.9" customHeight="1">
      <c r="A6" s="9"/>
      <c r="B6" s="10"/>
      <c r="C6" s="10"/>
      <c r="D6" s="10"/>
      <c r="E6" s="10"/>
      <c r="F6" s="10"/>
      <c r="G6" s="10"/>
      <c r="H6" s="10"/>
      <c r="I6" s="10"/>
      <c r="J6" s="11"/>
      <c r="K6" s="10"/>
      <c r="L6" s="10"/>
      <c r="M6" s="10"/>
    </row>
    <row r="7" spans="1:13" ht="54" customHeight="1">
      <c r="A7" s="12" t="s">
        <v>2</v>
      </c>
      <c r="B7" s="22">
        <v>45748</v>
      </c>
      <c r="C7" s="13">
        <v>45778</v>
      </c>
      <c r="D7" s="13">
        <v>45809</v>
      </c>
      <c r="E7" s="13">
        <v>45839</v>
      </c>
      <c r="F7" s="22">
        <v>45870</v>
      </c>
      <c r="G7" s="22">
        <v>45901</v>
      </c>
      <c r="H7" s="13">
        <v>45931</v>
      </c>
      <c r="I7" s="13">
        <v>45962</v>
      </c>
      <c r="J7" s="13">
        <v>45992</v>
      </c>
      <c r="K7" s="22">
        <v>46023</v>
      </c>
      <c r="L7" s="13">
        <v>46054</v>
      </c>
      <c r="M7" s="13">
        <v>46082</v>
      </c>
    </row>
    <row r="8" spans="1:13" ht="35.25" customHeight="1">
      <c r="A8" s="12" t="s">
        <v>3</v>
      </c>
      <c r="B8" s="21">
        <v>45750</v>
      </c>
      <c r="C8" s="14">
        <v>45779</v>
      </c>
      <c r="D8" s="14">
        <v>45448</v>
      </c>
      <c r="E8" s="14">
        <v>45842</v>
      </c>
      <c r="F8" s="22">
        <v>45874</v>
      </c>
      <c r="G8" s="14">
        <v>45540</v>
      </c>
      <c r="H8" s="14">
        <v>45933</v>
      </c>
      <c r="I8" s="14">
        <v>45601</v>
      </c>
      <c r="J8" s="14">
        <v>45993</v>
      </c>
      <c r="K8" s="19">
        <v>46027</v>
      </c>
      <c r="L8" s="14">
        <v>46058</v>
      </c>
      <c r="M8" s="14">
        <v>46086</v>
      </c>
    </row>
    <row r="9" spans="1:13" s="16" customFormat="1" ht="34.5" customHeight="1">
      <c r="A9" s="12" t="s">
        <v>4</v>
      </c>
      <c r="B9" s="20">
        <v>45756</v>
      </c>
      <c r="C9" s="15">
        <v>45785</v>
      </c>
      <c r="D9" s="15">
        <v>45819</v>
      </c>
      <c r="E9" s="15">
        <v>45848</v>
      </c>
      <c r="F9" s="20">
        <v>45880</v>
      </c>
      <c r="G9" s="15">
        <v>45911</v>
      </c>
      <c r="H9" s="15">
        <v>45939</v>
      </c>
      <c r="I9" s="15">
        <v>45972</v>
      </c>
      <c r="J9" s="15">
        <v>45999</v>
      </c>
      <c r="K9" s="15">
        <v>46033</v>
      </c>
      <c r="L9" s="15">
        <v>46064</v>
      </c>
      <c r="M9" s="15">
        <v>46092</v>
      </c>
    </row>
    <row r="10" spans="1:13" ht="18.75">
      <c r="A10" s="12" t="s">
        <v>9</v>
      </c>
      <c r="B10" s="22">
        <v>45754</v>
      </c>
      <c r="C10" s="13">
        <v>45783</v>
      </c>
      <c r="D10" s="13">
        <v>45817</v>
      </c>
      <c r="E10" s="13">
        <v>45846</v>
      </c>
      <c r="F10" s="22">
        <v>45876</v>
      </c>
      <c r="G10" s="13">
        <v>45909</v>
      </c>
      <c r="H10" s="13">
        <v>45937</v>
      </c>
      <c r="I10" s="13">
        <v>45968</v>
      </c>
      <c r="J10" s="13">
        <v>45995</v>
      </c>
      <c r="K10" s="13">
        <v>46029</v>
      </c>
      <c r="L10" s="13">
        <v>46062</v>
      </c>
      <c r="M10" s="13">
        <v>46090</v>
      </c>
    </row>
    <row r="11" spans="1:13" ht="56.25">
      <c r="A11" s="12" t="s">
        <v>11</v>
      </c>
      <c r="B11" s="22">
        <v>45754</v>
      </c>
      <c r="C11" s="13">
        <v>45783</v>
      </c>
      <c r="D11" s="13">
        <v>45817</v>
      </c>
      <c r="E11" s="13">
        <v>45846</v>
      </c>
      <c r="F11" s="22">
        <v>45876</v>
      </c>
      <c r="G11" s="13">
        <v>45909</v>
      </c>
      <c r="H11" s="13">
        <v>45937</v>
      </c>
      <c r="I11" s="13">
        <v>45968</v>
      </c>
      <c r="J11" s="13">
        <v>45995</v>
      </c>
      <c r="K11" s="13">
        <v>46029</v>
      </c>
      <c r="L11" s="13">
        <v>46062</v>
      </c>
      <c r="M11" s="13">
        <v>46090</v>
      </c>
    </row>
    <row r="12" spans="1:13" ht="23.1" customHeight="1">
      <c r="A12" s="9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</row>
    <row r="13" spans="1:13" ht="23.1" customHeight="1">
      <c r="A13" s="7" t="s">
        <v>5</v>
      </c>
      <c r="B13" s="19">
        <v>45755</v>
      </c>
      <c r="C13" s="14">
        <v>45784</v>
      </c>
      <c r="D13" s="14">
        <v>45818</v>
      </c>
      <c r="E13" s="14">
        <v>45847</v>
      </c>
      <c r="F13" s="19">
        <v>45877</v>
      </c>
      <c r="G13" s="14">
        <v>45910</v>
      </c>
      <c r="H13" s="14">
        <v>45938</v>
      </c>
      <c r="I13" s="14">
        <v>45971</v>
      </c>
      <c r="J13" s="14">
        <v>45996</v>
      </c>
      <c r="K13" s="14">
        <v>46030</v>
      </c>
      <c r="L13" s="14">
        <v>46063</v>
      </c>
      <c r="M13" s="14">
        <v>46091</v>
      </c>
    </row>
    <row r="14" spans="1:13" ht="23.1" customHeight="1">
      <c r="A14" s="7" t="s">
        <v>6</v>
      </c>
      <c r="B14" s="19">
        <v>45757</v>
      </c>
      <c r="C14" s="14">
        <v>45786</v>
      </c>
      <c r="D14" s="14">
        <v>45820</v>
      </c>
      <c r="E14" s="14">
        <v>45849</v>
      </c>
      <c r="F14" s="19">
        <v>45881</v>
      </c>
      <c r="G14" s="14">
        <v>45912</v>
      </c>
      <c r="H14" s="14">
        <v>45940</v>
      </c>
      <c r="I14" s="14">
        <v>45973</v>
      </c>
      <c r="J14" s="14">
        <v>46000</v>
      </c>
      <c r="K14" s="14">
        <v>46034</v>
      </c>
      <c r="L14" s="14">
        <v>46065</v>
      </c>
      <c r="M14" s="14">
        <v>46093</v>
      </c>
    </row>
    <row r="15" spans="1:13" ht="23.1" customHeight="1">
      <c r="A15" s="9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</row>
    <row r="16" spans="1:13" ht="23.1" customHeight="1">
      <c r="A16" s="7" t="s">
        <v>7</v>
      </c>
      <c r="B16" s="14">
        <v>45758</v>
      </c>
      <c r="C16" s="14">
        <v>45789</v>
      </c>
      <c r="D16" s="14">
        <v>45821</v>
      </c>
      <c r="E16" s="14">
        <v>45852</v>
      </c>
      <c r="F16" s="19">
        <v>45882</v>
      </c>
      <c r="G16" s="14">
        <v>45915</v>
      </c>
      <c r="H16" s="14">
        <v>45943</v>
      </c>
      <c r="I16" s="14">
        <v>45974</v>
      </c>
      <c r="J16" s="14">
        <v>46001</v>
      </c>
      <c r="K16" s="14">
        <v>46035</v>
      </c>
      <c r="L16" s="14">
        <v>46066</v>
      </c>
      <c r="M16" s="14">
        <v>46094</v>
      </c>
    </row>
    <row r="17" spans="1:13" ht="23.1" customHeight="1">
      <c r="A17" s="7" t="s">
        <v>6</v>
      </c>
      <c r="B17" s="14">
        <v>45762</v>
      </c>
      <c r="C17" s="14">
        <v>45791</v>
      </c>
      <c r="D17" s="14">
        <v>45825</v>
      </c>
      <c r="E17" s="14">
        <v>45854</v>
      </c>
      <c r="F17" s="19">
        <v>45884</v>
      </c>
      <c r="G17" s="14">
        <v>45917</v>
      </c>
      <c r="H17" s="14">
        <v>45945</v>
      </c>
      <c r="I17" s="14" t="s">
        <v>10</v>
      </c>
      <c r="J17" s="14">
        <v>46003</v>
      </c>
      <c r="K17" s="14">
        <v>46037</v>
      </c>
      <c r="L17" s="19">
        <v>46070</v>
      </c>
      <c r="M17" s="14">
        <v>46098</v>
      </c>
    </row>
    <row r="18" spans="1:13" ht="22.9" customHeight="1">
      <c r="A18" s="9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</row>
    <row r="19" spans="1:13" ht="33" customHeight="1"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</row>
    <row r="20" spans="1:13" ht="70.5" customHeight="1">
      <c r="A20" s="24" t="s">
        <v>8</v>
      </c>
      <c r="B20" s="25"/>
      <c r="C20" s="25"/>
      <c r="D20" s="25"/>
      <c r="E20" s="25"/>
      <c r="F20" s="26"/>
      <c r="G20" s="26"/>
    </row>
    <row r="23" spans="1:13" ht="20.25" customHeight="1">
      <c r="A23" s="18"/>
    </row>
  </sheetData>
  <mergeCells count="1">
    <mergeCell ref="A20:G20"/>
  </mergeCells>
  <phoneticPr fontId="0" type="noConversion"/>
  <pageMargins left="0.59055118110236227" right="0.59055118110236227" top="0.23622047244094491" bottom="0.27559055118110237" header="0.15748031496062992" footer="0.15748031496062992"/>
  <pageSetup paperSize="9" scale="5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C6" sqref="C6:C9"/>
    </sheetView>
  </sheetViews>
  <sheetFormatPr defaultRowHeight="12.7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897E971B6F5B74392A4B9D41A778781" ma:contentTypeVersion="17" ma:contentTypeDescription="Create a new document." ma:contentTypeScope="" ma:versionID="3209aaf6598bcffab30c35c3afacd760">
  <xsd:schema xmlns:xsd="http://www.w3.org/2001/XMLSchema" xmlns:xs="http://www.w3.org/2001/XMLSchema" xmlns:p="http://schemas.microsoft.com/office/2006/metadata/properties" xmlns:ns2="1f8d668f-238e-41ea-a69a-f7969cbccd5c" xmlns:ns3="0252c189-7747-49dc-a1b8-9d84488d8249" targetNamespace="http://schemas.microsoft.com/office/2006/metadata/properties" ma:root="true" ma:fieldsID="9b4c4dce059285afba334f4eac9a7cf2" ns2:_="" ns3:_="">
    <xsd:import namespace="1f8d668f-238e-41ea-a69a-f7969cbccd5c"/>
    <xsd:import namespace="0252c189-7747-49dc-a1b8-9d84488d824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8d668f-238e-41ea-a69a-f7969cbccd5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65efd349-4fc2-4c40-bc86-6aac66f77ae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52c189-7747-49dc-a1b8-9d84488d8249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94e0abd3-46ab-4689-aefc-a2a28b627c83}" ma:internalName="TaxCatchAll" ma:showField="CatchAllData" ma:web="0252c189-7747-49dc-a1b8-9d84488d824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f8d668f-238e-41ea-a69a-f7969cbccd5c">
      <Terms xmlns="http://schemas.microsoft.com/office/infopath/2007/PartnerControls"/>
    </lcf76f155ced4ddcb4097134ff3c332f>
    <TaxCatchAll xmlns="0252c189-7747-49dc-a1b8-9d84488d8249" xsi:nil="true"/>
  </documentManagement>
</p:properti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AE5877E6-BB1D-4C6A-BFAB-6F1715EC7D2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f8d668f-238e-41ea-a69a-f7969cbccd5c"/>
    <ds:schemaRef ds:uri="0252c189-7747-49dc-a1b8-9d84488d824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0F24996-BD71-4ECC-BD5B-2C11C9494B6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7A8BD15-2630-45B8-9AEA-CD362328C0AD}">
  <ds:schemaRefs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purl.org/dc/elements/1.1/"/>
    <ds:schemaRef ds:uri="0252c189-7747-49dc-a1b8-9d84488d8249"/>
    <ds:schemaRef ds:uri="1f8d668f-238e-41ea-a69a-f7969cbccd5c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55BD961B-9DE9-49D8-B0BA-23C23604A690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Manager/>
  <Company>London Borough of Ealing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Janelynh</dc:creator>
  <cp:keywords/>
  <dc:description/>
  <cp:lastModifiedBy>Deirdre Pollard</cp:lastModifiedBy>
  <cp:revision/>
  <dcterms:created xsi:type="dcterms:W3CDTF">2011-09-27T17:18:54Z</dcterms:created>
  <dcterms:modified xsi:type="dcterms:W3CDTF">2025-03-12T11:59:55Z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Julie Wicks</vt:lpwstr>
  </property>
  <property fmtid="{D5CDD505-2E9C-101B-9397-08002B2CF9AE}" pid="3" name="Order">
    <vt:lpwstr>424600.000000000</vt:lpwstr>
  </property>
  <property fmtid="{D5CDD505-2E9C-101B-9397-08002B2CF9AE}" pid="4" name="display_urn:schemas-microsoft-com:office:office#Author">
    <vt:lpwstr>Julie Wicks</vt:lpwstr>
  </property>
  <property fmtid="{D5CDD505-2E9C-101B-9397-08002B2CF9AE}" pid="5" name="ContentTypeId">
    <vt:lpwstr>0x0101006897E971B6F5B74392A4B9D41A778781</vt:lpwstr>
  </property>
  <property fmtid="{D5CDD505-2E9C-101B-9397-08002B2CF9AE}" pid="6" name="MediaServiceImageTags">
    <vt:lpwstr/>
  </property>
</Properties>
</file>